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Ол 18-1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6" i="1"/>
  <c r="T76" i="1" s="1"/>
  <c r="AD75" i="1"/>
  <c r="T75" i="1"/>
  <c r="AD74" i="1"/>
  <c r="T74" i="1" s="1"/>
  <c r="AD73" i="1"/>
  <c r="T73" i="1"/>
  <c r="AD72" i="1"/>
  <c r="AD71" i="1"/>
  <c r="T71" i="1" s="1"/>
  <c r="AD70" i="1"/>
  <c r="T70" i="1" s="1"/>
  <c r="AD69" i="1"/>
  <c r="T69" i="1" s="1"/>
  <c r="AN68" i="1"/>
  <c r="AD68" i="1" s="1"/>
  <c r="T68" i="1" s="1"/>
  <c r="AD67" i="1"/>
  <c r="AD66" i="1"/>
  <c r="T66" i="1" s="1"/>
  <c r="AD65" i="1"/>
  <c r="T65" i="1" s="1"/>
  <c r="AD64" i="1"/>
  <c r="T64" i="1" s="1"/>
  <c r="AD63" i="1"/>
  <c r="T63" i="1" s="1"/>
  <c r="T54" i="1" s="1"/>
  <c r="AX54" i="1"/>
  <c r="AD45" i="1"/>
  <c r="T45" i="1" s="1"/>
  <c r="AD34" i="1"/>
  <c r="AD37" i="1" s="1"/>
  <c r="T37" i="1" s="1"/>
  <c r="Q25" i="1"/>
  <c r="P23" i="1"/>
  <c r="AS78" i="1" s="1"/>
  <c r="BF79" i="1" s="1"/>
  <c r="BP79" i="1" s="1"/>
  <c r="AX14" i="1"/>
  <c r="T34" i="1" l="1"/>
  <c r="AD40" i="1"/>
  <c r="AD54" i="1"/>
  <c r="AN54" i="1"/>
</calcChain>
</file>

<file path=xl/sharedStrings.xml><?xml version="1.0" encoding="utf-8"?>
<sst xmlns="http://schemas.openxmlformats.org/spreadsheetml/2006/main" count="180" uniqueCount="147">
  <si>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</si>
  <si>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</si>
  <si>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</si>
  <si>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</si>
  <si>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</si>
  <si>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Олонецкий проезд д.18 корп.1 </t>
    </r>
    <r>
      <rPr>
        <b/>
        <sz val="8"/>
        <rFont val="Times New Roman"/>
        <family val="1"/>
        <charset val="204"/>
      </rPr>
      <t xml:space="preserve"> 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</si>
  <si>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</si>
  <si>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</si>
  <si>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</si>
  <si>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</si>
  <si>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</si>
  <si>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</si>
  <si>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</si>
  <si>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</si>
  <si>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</si>
  <si>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</si>
  <si>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</si>
  <si>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</si>
  <si>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</si>
  <si>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</si>
  <si>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</si>
  <si>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</si>
  <si>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</si>
  <si>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</si>
  <si>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</si>
  <si>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</si>
  <si>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</si>
  <si>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</si>
  <si>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</si>
  <si>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</si>
  <si>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</si>
  <si>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</si>
  <si>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</si>
  <si>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</si>
  <si>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</si>
  <si>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</si>
  <si>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</si>
  <si>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</si>
  <si>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</si>
  <si>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</si>
  <si>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П-44т-1/17/1999</t>
  </si>
  <si>
    <t xml:space="preserve">Кол-во  этажей  </t>
  </si>
  <si>
    <t>14</t>
  </si>
  <si>
    <t xml:space="preserve">Подъездов  </t>
  </si>
  <si>
    <t>3</t>
  </si>
  <si>
    <t xml:space="preserve">Квартир </t>
  </si>
  <si>
    <t>166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</si>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</sst>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1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917394.3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204911.85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68303.95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9443.6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9394.7000000000007</v>
      </c>
      <c r="AD23" s="30"/>
      <c r="AE23" s="30"/>
      <c r="AF23" s="30"/>
      <c r="AG23" s="30"/>
      <c r="AH23" s="30"/>
      <c r="AI23" s="30"/>
      <c r="AJ23" s="30"/>
      <c r="AK23" s="30">
        <v>48.9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9394.7000000000007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44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54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55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56</v>
      </c>
      <c r="B34" s="66"/>
      <c r="C34" s="66"/>
      <c r="D34" s="66"/>
      <c r="E34" s="67" t="s">
        <v>57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712482.45+AD34</f>
        <v>917394.29999999993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204911.85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59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60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61</v>
      </c>
      <c r="B37" s="66"/>
      <c r="C37" s="66"/>
      <c r="D37" s="66"/>
      <c r="E37" s="67" t="s">
        <v>62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712482.45+AD37</f>
        <v>917394.29999999993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204911.85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63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64</v>
      </c>
      <c r="F39" s="77"/>
      <c r="G39" s="77"/>
      <c r="H39" s="77"/>
      <c r="I39" s="78" t="s">
        <v>60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65</v>
      </c>
      <c r="B40" s="66"/>
      <c r="C40" s="66"/>
      <c r="D40" s="66"/>
      <c r="E40" s="67" t="s">
        <v>66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49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67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68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69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70</v>
      </c>
      <c r="F44" s="87"/>
      <c r="G44" s="87"/>
      <c r="H44" s="87"/>
      <c r="I44" s="87"/>
      <c r="J44" s="87"/>
      <c r="K44" s="87"/>
      <c r="L44" s="87"/>
      <c r="M44" s="78" t="s">
        <v>60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71</v>
      </c>
      <c r="B45" s="66"/>
      <c r="C45" s="66"/>
      <c r="D45" s="66"/>
      <c r="E45" s="88" t="s">
        <v>72</v>
      </c>
      <c r="F45" s="88"/>
      <c r="G45" s="88"/>
      <c r="H45" s="88"/>
      <c r="I45" s="88"/>
      <c r="J45" s="88"/>
      <c r="K45" s="89" t="s">
        <v>73</v>
      </c>
      <c r="L45" s="89"/>
      <c r="M45" s="89"/>
      <c r="N45" s="89"/>
      <c r="O45" s="89"/>
      <c r="P45" s="89"/>
      <c r="Q45" s="89"/>
      <c r="R45" s="89"/>
      <c r="S45" s="89"/>
      <c r="T45" s="82">
        <f>712482.45+AD45</f>
        <v>917394.29999999993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204911.85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74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75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76</v>
      </c>
      <c r="F48" s="92"/>
      <c r="G48" s="92"/>
      <c r="H48" s="92"/>
      <c r="I48" s="93" t="s">
        <v>77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78</v>
      </c>
      <c r="F49" s="87"/>
      <c r="G49" s="87"/>
      <c r="H49" s="78" t="s">
        <v>60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47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78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79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80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81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82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52</v>
      </c>
      <c r="B53" s="103"/>
      <c r="C53" s="103"/>
      <c r="D53" s="103"/>
      <c r="E53" s="103" t="s">
        <v>53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44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54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83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84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55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85</v>
      </c>
      <c r="B54" s="103"/>
      <c r="C54" s="103"/>
      <c r="D54" s="103"/>
      <c r="E54" s="82" t="s">
        <v>86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2779818.0999999996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1019740.3700000001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780705.49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239034.88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87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88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89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91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92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93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78</v>
      </c>
      <c r="F61" s="107"/>
      <c r="G61" s="107"/>
      <c r="H61" s="108" t="s">
        <v>60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94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9.25" customHeight="1" x14ac:dyDescent="0.2">
      <c r="A63" s="103" t="s">
        <v>95</v>
      </c>
      <c r="B63" s="103"/>
      <c r="C63" s="103"/>
      <c r="D63" s="103"/>
      <c r="E63" s="110" t="s">
        <v>96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280358.55+AD63</f>
        <v>373811.4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93452.85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v>93452.85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63.75" customHeight="1" x14ac:dyDescent="0.2">
      <c r="A64" s="103" t="s">
        <v>97</v>
      </c>
      <c r="B64" s="103"/>
      <c r="C64" s="103"/>
      <c r="D64" s="103"/>
      <c r="E64" s="110" t="s">
        <v>98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315220.88+AD64</f>
        <v>421061.47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105840.59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105840.59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33" customHeight="1" x14ac:dyDescent="0.2">
      <c r="A65" s="103" t="s">
        <v>99</v>
      </c>
      <c r="B65" s="103"/>
      <c r="C65" s="103"/>
      <c r="D65" s="103"/>
      <c r="E65" s="110" t="s">
        <v>100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60234.57+AD65</f>
        <v>80440.42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20205.849999999999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v>2588.94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17616.91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33" customHeight="1" x14ac:dyDescent="0.2">
      <c r="A66" s="103" t="s">
        <v>101</v>
      </c>
      <c r="B66" s="103"/>
      <c r="C66" s="103"/>
      <c r="D66" s="103"/>
      <c r="E66" s="110" t="s">
        <v>102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53686.84+AD66</f>
        <v>71713.08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18026.240000000002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v>18026.240000000002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66" customHeight="1" x14ac:dyDescent="0.2">
      <c r="A67" s="103" t="s">
        <v>103</v>
      </c>
      <c r="B67" s="103"/>
      <c r="C67" s="103"/>
      <c r="D67" s="103"/>
      <c r="E67" s="110" t="s">
        <v>104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74.25" customHeight="1" x14ac:dyDescent="0.2">
      <c r="A68" s="103" t="s">
        <v>105</v>
      </c>
      <c r="B68" s="103"/>
      <c r="C68" s="103"/>
      <c r="D68" s="103"/>
      <c r="E68" s="110" t="s">
        <v>106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469538.05+AD68</f>
        <v>1048361.1599999999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578823.11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650890.1-69323.81-2743.18</f>
        <v>578823.11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0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81" customHeight="1" x14ac:dyDescent="0.2">
      <c r="A69" s="103" t="s">
        <v>107</v>
      </c>
      <c r="B69" s="103"/>
      <c r="C69" s="103"/>
      <c r="D69" s="103"/>
      <c r="E69" s="110" t="s">
        <v>108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204925.49+AD69</f>
        <v>271982.56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67057.070000000007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v>67057.070000000007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4.5" customHeight="1" x14ac:dyDescent="0.2">
      <c r="A70" s="103" t="s">
        <v>109</v>
      </c>
      <c r="B70" s="103"/>
      <c r="C70" s="103"/>
      <c r="D70" s="103"/>
      <c r="E70" s="110" t="s">
        <v>110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87720.32+AD70</f>
        <v>120615.44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32895.120000000003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32895.120000000003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69" customHeight="1" x14ac:dyDescent="0.2">
      <c r="A71" s="103" t="s">
        <v>111</v>
      </c>
      <c r="B71" s="103"/>
      <c r="C71" s="103"/>
      <c r="D71" s="103"/>
      <c r="E71" s="110" t="s">
        <v>112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+AD71</f>
        <v>7051.68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7051.68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7051.68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74.25" customHeight="1" x14ac:dyDescent="0.2">
      <c r="A72" s="103" t="s">
        <v>113</v>
      </c>
      <c r="B72" s="103"/>
      <c r="C72" s="103"/>
      <c r="D72" s="103"/>
      <c r="E72" s="110" t="s">
        <v>114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9.5" customHeight="1" x14ac:dyDescent="0.2">
      <c r="A73" s="103" t="s">
        <v>115</v>
      </c>
      <c r="B73" s="103"/>
      <c r="C73" s="103"/>
      <c r="D73" s="103"/>
      <c r="E73" s="110" t="s">
        <v>116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28900.53+AD73</f>
        <v>38534.04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9633.51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9633.51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72" customHeight="1" x14ac:dyDescent="0.2">
      <c r="A74" s="103" t="s">
        <v>117</v>
      </c>
      <c r="B74" s="103"/>
      <c r="C74" s="103"/>
      <c r="D74" s="103"/>
      <c r="E74" s="110" t="s">
        <v>118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114997.18+AD74</f>
        <v>161119.34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46122.16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46122.16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3" customHeight="1" x14ac:dyDescent="0.2">
      <c r="A75" s="103" t="s">
        <v>119</v>
      </c>
      <c r="B75" s="103"/>
      <c r="C75" s="103"/>
      <c r="D75" s="103"/>
      <c r="E75" s="110" t="s">
        <v>120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28190.44+AD75</f>
        <v>31501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3310.56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3310.56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3.5" customHeight="1" x14ac:dyDescent="0.2">
      <c r="A76" s="103" t="s">
        <v>121</v>
      </c>
      <c r="B76" s="103"/>
      <c r="C76" s="103"/>
      <c r="D76" s="103"/>
      <c r="E76" s="110" t="s">
        <v>122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116304.88+AD76</f>
        <v>153626.51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37321.630000000005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37321.630000000005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80.25" customHeight="1" x14ac:dyDescent="0.2">
      <c r="A77" s="103" t="s">
        <v>123</v>
      </c>
      <c r="B77" s="103"/>
      <c r="C77" s="103"/>
      <c r="D77" s="103"/>
      <c r="E77" s="110" t="s">
        <v>124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125</v>
      </c>
      <c r="B78" s="103"/>
      <c r="C78" s="103"/>
      <c r="D78" s="103"/>
      <c r="E78" s="113" t="s">
        <v>126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127</v>
      </c>
      <c r="AI78" s="114"/>
      <c r="AJ78" s="114"/>
      <c r="AK78" s="114"/>
      <c r="AL78" s="114"/>
      <c r="AM78" s="115"/>
      <c r="AN78" s="116" t="s">
        <v>78</v>
      </c>
      <c r="AO78" s="116"/>
      <c r="AP78" s="116"/>
      <c r="AQ78" s="116"/>
      <c r="AR78" s="116"/>
      <c r="AS78" s="30">
        <f>ROUND(P23*BQ16*12,2)</f>
        <v>2779818.1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128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129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</f>
        <v>694954.53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231651.51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130</v>
      </c>
      <c r="AC81" s="125" t="s">
        <v>131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132</v>
      </c>
      <c r="AO81" s="121"/>
      <c r="AP81" s="121"/>
      <c r="AQ81" s="121"/>
      <c r="AR81" s="121"/>
      <c r="AS81" s="30">
        <f>ROUND(AC23*BQ16*12,2)</f>
        <v>2765423.89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691355.97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230451.99</v>
      </c>
      <c r="BQ81" s="30"/>
      <c r="BR81" s="30"/>
      <c r="BS81" s="30"/>
      <c r="BT81" s="30"/>
    </row>
    <row r="83" spans="1:72" ht="12" x14ac:dyDescent="0.2">
      <c r="E83" s="128" t="s">
        <v>133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134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135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136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89" spans="1:72" s="129" customFormat="1" ht="12.75" x14ac:dyDescent="0.2"/>
    <row r="91" spans="1:72" ht="15" x14ac:dyDescent="0.25">
      <c r="A91" s="130"/>
      <c r="B91" s="130"/>
      <c r="C91" s="130"/>
      <c r="D91" s="130"/>
      <c r="E91" s="131" t="s">
        <v>137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0" t="s">
        <v>138</v>
      </c>
      <c r="AU91" s="133" t="s">
        <v>139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0" t="s">
        <v>138</v>
      </c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0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5" x14ac:dyDescent="0.25">
      <c r="A94" s="130"/>
      <c r="B94" s="130"/>
      <c r="C94" s="130"/>
      <c r="D94" s="130"/>
      <c r="E94" s="136" t="s">
        <v>140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0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0" t="s">
        <v>138</v>
      </c>
      <c r="AU94" s="133" t="s">
        <v>141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0" t="s">
        <v>138</v>
      </c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 t="s">
        <v>142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143</v>
      </c>
      <c r="AY98" s="129"/>
      <c r="AZ98" s="129"/>
      <c r="BA98" s="129"/>
      <c r="BB98" s="129"/>
      <c r="BC98" s="129"/>
      <c r="BD98" s="137" t="s">
        <v>144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  <row r="99" spans="1:71" ht="12.75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 t="s">
        <v>145</v>
      </c>
      <c r="AY99" s="129"/>
      <c r="AZ99" s="129"/>
      <c r="BA99" s="129"/>
      <c r="BB99" s="137" t="s">
        <v>146</v>
      </c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29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2" bottom="0.17" header="0.21" footer="0.17"/>
  <pageSetup paperSize="9" scale="89" orientation="landscape" r:id="rId1"/>
  <headerFooter alignWithMargins="0"/>
  <rowBreaks count="6" manualBreakCount="6">
    <brk id="49" max="16383" man="1"/>
    <brk id="70" max="71" man="1"/>
    <brk id="198" max="65535" man="1"/>
    <brk id="297" max="65535" man="1"/>
    <brk id="396" max="65535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 18-1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2013-03-26T11:20:24Z</dcterms:created>
  <dcterms:modified xsi:type="dcterms:W3CDTF">2013-03-26T11:20:31Z</dcterms:modified>
</cp:coreProperties>
</file>